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cuments\Ag Land Sales\"/>
    </mc:Choice>
  </mc:AlternateContent>
  <xr:revisionPtr revIDLastSave="0" documentId="8_{F50468DF-68B8-4A5D-92F6-6A55CCB52780}" xr6:coauthVersionLast="47" xr6:coauthVersionMax="47" xr10:uidLastSave="{00000000-0000-0000-0000-000000000000}"/>
  <bookViews>
    <workbookView xWindow="-120" yWindow="-120" windowWidth="29040" windowHeight="15720" xr2:uid="{51BE7AEE-2DF8-47BA-88C3-4435EE504A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D29" i="1"/>
  <c r="E29" i="1" s="1"/>
  <c r="E8" i="1"/>
  <c r="D24" i="1"/>
  <c r="E24" i="1" s="1"/>
  <c r="E12" i="1"/>
  <c r="E49" i="1"/>
  <c r="E11" i="1"/>
  <c r="E39" i="1"/>
  <c r="E30" i="1"/>
  <c r="E17" i="1"/>
  <c r="E20" i="1"/>
  <c r="E19" i="1"/>
  <c r="E32" i="1"/>
  <c r="E2" i="1"/>
  <c r="E46" i="1"/>
  <c r="E45" i="1"/>
  <c r="E31" i="1"/>
  <c r="E51" i="1"/>
  <c r="E21" i="1"/>
  <c r="E35" i="1"/>
  <c r="E34" i="1"/>
  <c r="E50" i="1"/>
  <c r="E42" i="1"/>
  <c r="E26" i="1"/>
  <c r="E18" i="1"/>
  <c r="E14" i="1"/>
  <c r="E13" i="1"/>
  <c r="E10" i="1"/>
  <c r="E9" i="1"/>
  <c r="E41" i="1"/>
  <c r="E40" i="1"/>
  <c r="E38" i="1"/>
  <c r="E37" i="1"/>
  <c r="E27" i="1"/>
  <c r="E28" i="1"/>
  <c r="E23" i="1"/>
  <c r="E22" i="1"/>
  <c r="E33" i="1"/>
  <c r="E47" i="1"/>
  <c r="E36" i="1"/>
</calcChain>
</file>

<file path=xl/sharedStrings.xml><?xml version="1.0" encoding="utf-8"?>
<sst xmlns="http://schemas.openxmlformats.org/spreadsheetml/2006/main" count="209" uniqueCount="179">
  <si>
    <t>TWP/SEC</t>
  </si>
  <si>
    <t>DATE</t>
  </si>
  <si>
    <t>PRICE</t>
  </si>
  <si>
    <t>ACRES</t>
  </si>
  <si>
    <t>/ACRE</t>
  </si>
  <si>
    <t>CSR</t>
  </si>
  <si>
    <t>BUYER</t>
  </si>
  <si>
    <t>SELLER</t>
  </si>
  <si>
    <t>PARCEL #'s</t>
  </si>
  <si>
    <t>Rock/30</t>
  </si>
  <si>
    <t>John A. &amp; Sonya E. Ymker</t>
  </si>
  <si>
    <t xml:space="preserve">Richele &amp; Jeremy Rutledge </t>
  </si>
  <si>
    <t>0330101007, 0330126005, 0330151005, 0330176001, 0330251006, 0330301004, 0330326002, 0330401006</t>
  </si>
  <si>
    <t>Capel/22</t>
  </si>
  <si>
    <t>Arlys Van Nyhuis ETAL</t>
  </si>
  <si>
    <t>Robert L. Westra</t>
  </si>
  <si>
    <t>11-22-301-001, 1122351001</t>
  </si>
  <si>
    <t>Welcome/04</t>
  </si>
  <si>
    <t>Double-D Land, LLC</t>
  </si>
  <si>
    <t>Gerrit &amp; Ruth Horstman Rev Trusts</t>
  </si>
  <si>
    <t>10-04-301-002, 10-04-351-002</t>
  </si>
  <si>
    <t>Rock/02</t>
  </si>
  <si>
    <t>Bryce L. Groeneweg</t>
  </si>
  <si>
    <t>Caron A. Horstman Revocable Trust</t>
  </si>
  <si>
    <t>03-02-101-001, 0302126001, 0302176001</t>
  </si>
  <si>
    <t>Welcome/08</t>
  </si>
  <si>
    <t>Harwin G. &amp; Diane C. Te Slaa</t>
  </si>
  <si>
    <t>10-08-201-002, 1008226001, 1008251001, 1008276001</t>
  </si>
  <si>
    <t>Logan/32</t>
  </si>
  <si>
    <t>Gary Van Skike</t>
  </si>
  <si>
    <t>Troy &amp; Pattie Van Skike</t>
  </si>
  <si>
    <t>19-32-426-003, 1932476003</t>
  </si>
  <si>
    <t>Holland/ 11</t>
  </si>
  <si>
    <t>Mars Family Ltd Ptrsp</t>
  </si>
  <si>
    <t>Wesley Jay Kroeze ETAL</t>
  </si>
  <si>
    <t>17-11-351-001, 1723101001</t>
  </si>
  <si>
    <t>Holland/ 23</t>
  </si>
  <si>
    <t>17-23-101-001, 1711351001</t>
  </si>
  <si>
    <t>Lynn/33</t>
  </si>
  <si>
    <t>Scott A. &amp; Lindsay M. Smit</t>
  </si>
  <si>
    <t>Brent Vander Zwaag ET AL</t>
  </si>
  <si>
    <t>1233101005, 1233101007, 1233151003, 1233151005</t>
  </si>
  <si>
    <t>Lynn/32</t>
  </si>
  <si>
    <t>Marissa Schiebout</t>
  </si>
  <si>
    <t>12-32-201-003, 1222226002</t>
  </si>
  <si>
    <t>Sherman/34</t>
  </si>
  <si>
    <t>Bruce E. &amp; JoAnn D. Korver</t>
  </si>
  <si>
    <t>Estate of Marc K. Chapman</t>
  </si>
  <si>
    <t>22-34-426-002, 2234451002, 2234476002, 2234476003, 2234476004</t>
  </si>
  <si>
    <t>Sioux/02</t>
  </si>
  <si>
    <t>Dove Acres, LLC</t>
  </si>
  <si>
    <t>Mary Elizabeth Manning:1/3 &amp; Mary Elizabeth Zeller:2/3</t>
  </si>
  <si>
    <t>02-14-276-001, 0214201003, 0214226003, 0214251003</t>
  </si>
  <si>
    <t>Sioux/14</t>
  </si>
  <si>
    <t>Bradley &amp; Kerri Lynn Pollema</t>
  </si>
  <si>
    <t>02-14-201-002, 0214226002, 0214251002</t>
  </si>
  <si>
    <t>Center/18</t>
  </si>
  <si>
    <t>Cody Gradert</t>
  </si>
  <si>
    <t>Vivian Bultman Life Estate ETAL</t>
  </si>
  <si>
    <t>15-18-226-003, 1518276002</t>
  </si>
  <si>
    <t>Raak Farms, LLC</t>
  </si>
  <si>
    <t>Lloyd Schlumbohm ETAL</t>
  </si>
  <si>
    <t>15-18-101-001, 1518151002, 1518301001, 1518351003</t>
  </si>
  <si>
    <t>Eagle/36</t>
  </si>
  <si>
    <t>Gradert, Myron E. Rev TR:1/2 &amp; Gradert, Nancy A. Rev TR: 1/2</t>
  </si>
  <si>
    <t>Pownell, Rosalie: ET AL</t>
  </si>
  <si>
    <t>14-36-201-001, 1436226003, 1436251002, 1436276002</t>
  </si>
  <si>
    <t>Gradert, Daniel J.</t>
  </si>
  <si>
    <t>14-36-226-004, 1436251003, 1436276003</t>
  </si>
  <si>
    <t>Garfield/03</t>
  </si>
  <si>
    <t>Knox County Partnership</t>
  </si>
  <si>
    <t>David D. Hansen Living Trust &amp; Paul W. Hansen</t>
  </si>
  <si>
    <t>8-03-101-003, 0803126003, 0803151003, 0803176002, 0803226003, 0803251003, 0803276003</t>
  </si>
  <si>
    <t>Lynn/16</t>
  </si>
  <si>
    <t>Jerry &amp; Pam Goslinga</t>
  </si>
  <si>
    <t>Estate of Theresa Goslinga</t>
  </si>
  <si>
    <t>12-16-301-007</t>
  </si>
  <si>
    <t>Sioux/17</t>
  </si>
  <si>
    <t>Duane Alan &amp; Brenda Kay Rus</t>
  </si>
  <si>
    <t>Lorn &amp; Marilyn Rus Revocable Living Trusts</t>
  </si>
  <si>
    <t>02-17-401-001, 0217451003</t>
  </si>
  <si>
    <t>Capel/28</t>
  </si>
  <si>
    <t>CCVV Holdings, LLC</t>
  </si>
  <si>
    <t>Adrian R. &amp; Carol J. Van Zandbergen Trusts</t>
  </si>
  <si>
    <t>11-28-426-002, 1128451001, &amp; 1128476002</t>
  </si>
  <si>
    <t>Capel/34</t>
  </si>
  <si>
    <t>11-34-226-001, 1134276007</t>
  </si>
  <si>
    <t>Capel/35</t>
  </si>
  <si>
    <t>Adrian R. &amp; Carol J. Van Zandbergen Rev Tr</t>
  </si>
  <si>
    <t>Mary Grace Gleysteen ETAL</t>
  </si>
  <si>
    <t>11-35-101-002, 1135126001, 1135151002, 1135176001</t>
  </si>
  <si>
    <t>Welcome/29</t>
  </si>
  <si>
    <t>Bradley Kooima Revocable Trust</t>
  </si>
  <si>
    <t>Lauren Kaemingk</t>
  </si>
  <si>
    <t>10-29-401-003, 1029426005, 1029251008, 1029276006</t>
  </si>
  <si>
    <t>Capel/20</t>
  </si>
  <si>
    <t>Estate of Johanna S. Westra</t>
  </si>
  <si>
    <t>11-20-201-001, 1120226001</t>
  </si>
  <si>
    <t>Rock/26</t>
  </si>
  <si>
    <t>Robert H. Huyser Revocable Trust</t>
  </si>
  <si>
    <t>Keith D. Boer Revocable Trust / ETAL</t>
  </si>
  <si>
    <t>03-26-426-001, 0326476001</t>
  </si>
  <si>
    <t>Treyton Christopher Huyser</t>
  </si>
  <si>
    <t>03-26-251-002, 0326401001, 0326451003</t>
  </si>
  <si>
    <t>Grant/19</t>
  </si>
  <si>
    <t>Christopher &amp; Courtney Winter</t>
  </si>
  <si>
    <t>Duane &amp; Elizabeth VerMeer</t>
  </si>
  <si>
    <t>06-19-101-015, 06-19-126-003, 06-19-151-001, 06-19-176-001</t>
  </si>
  <si>
    <t>Welcome29</t>
  </si>
  <si>
    <t>Incorporated City of Sioux Center</t>
  </si>
  <si>
    <t>Plato/13</t>
  </si>
  <si>
    <t>Schut Holding, LLC</t>
  </si>
  <si>
    <t>Dorothy Van Voorst</t>
  </si>
  <si>
    <t>0913401001, 0913426001</t>
  </si>
  <si>
    <t>Washington/32</t>
  </si>
  <si>
    <t>Casey &amp; Valerie Westergard</t>
  </si>
  <si>
    <t>Allan &amp; Carol Kramer</t>
  </si>
  <si>
    <t>2032401001, 2032426001, 2032451001, 2032476001</t>
  </si>
  <si>
    <t>2032101001, 2032126001, 2032151001, 2032176001, 2032301001, 2032326001, 2032351001, 2032376001</t>
  </si>
  <si>
    <t>Buncombe/13</t>
  </si>
  <si>
    <t>Steven Osterkamp</t>
  </si>
  <si>
    <t>Sioux County</t>
  </si>
  <si>
    <t>1313101002, 1313126002, 1313151002, 1313301003, 1313351005</t>
  </si>
  <si>
    <t>Plato/16</t>
  </si>
  <si>
    <t>Lyle G. &amp; Sharla Van Holland</t>
  </si>
  <si>
    <t>Darlene J. Van Holland Revocable Trust</t>
  </si>
  <si>
    <t>9-16-251-002, 0615276005, 0916401002, 0916426003</t>
  </si>
  <si>
    <t>Garfield/36</t>
  </si>
  <si>
    <t>Jason Mars, Jane Andersen &amp; Jerlene Van Schepen</t>
  </si>
  <si>
    <t>07-36-176-001, 0736251001, 0736276001, 0736326001, 0736401001, 0736426001, 0736201004, 0736226004</t>
  </si>
  <si>
    <t>Harvey Van Meeteren Family Trust</t>
  </si>
  <si>
    <t>07-36-201-003, 0736226003</t>
  </si>
  <si>
    <t>East Orange/05</t>
  </si>
  <si>
    <t>Thomas Holzman</t>
  </si>
  <si>
    <t>Kevin &amp; Mary C. Holzman</t>
  </si>
  <si>
    <t>24-05-401-003, 2405426003, 2405451002, &amp; 2405476001</t>
  </si>
  <si>
    <t>Eagle/6</t>
  </si>
  <si>
    <t>William Earl Osterkamp</t>
  </si>
  <si>
    <t>14-06-201-007, 14-06-251-003</t>
  </si>
  <si>
    <t>Stacey M. Osterkamp</t>
  </si>
  <si>
    <t>14-06-226-004</t>
  </si>
  <si>
    <t>Nassau/32</t>
  </si>
  <si>
    <t xml:space="preserve">Mark David &amp; Rachelle Joy Kallsen </t>
  </si>
  <si>
    <t>Todd H. Reinders</t>
  </si>
  <si>
    <t>23-32-302-001, 2332326002</t>
  </si>
  <si>
    <t>Sioux/04</t>
  </si>
  <si>
    <t>Dennis L. &amp; Paula K. Van Bochove</t>
  </si>
  <si>
    <t>Michael A. &amp; Judy R. Claussen</t>
  </si>
  <si>
    <t>02-04-476-003</t>
  </si>
  <si>
    <t>Center/29</t>
  </si>
  <si>
    <t>Noah &amp; Anna Fedders</t>
  </si>
  <si>
    <t>Harriet Snieder</t>
  </si>
  <si>
    <t>15-29-226-001 &amp; 15-29-276-003</t>
  </si>
  <si>
    <t>Welcome/11</t>
  </si>
  <si>
    <t>Jeremy &amp; Darcy Van Middendorp</t>
  </si>
  <si>
    <t>Premier Bank</t>
  </si>
  <si>
    <t>10-11-401-007 &amp; 10-11-426-006</t>
  </si>
  <si>
    <t>Eagle/32</t>
  </si>
  <si>
    <t>Dick B. &amp; Annetta J. Mulder Rev Tr</t>
  </si>
  <si>
    <t>Rolling Hills Feedlot, LLC</t>
  </si>
  <si>
    <t>14-32-251-001, 14-32-276-001, 14-32-426-001</t>
  </si>
  <si>
    <t>Lincoln/17</t>
  </si>
  <si>
    <t>Vernon J. Beernink Rev Tr</t>
  </si>
  <si>
    <t>Bea Tucker 1/3 &amp; Marilyn K. Slavik 2/3</t>
  </si>
  <si>
    <t>04-17-126-001, 04-17-201-001</t>
  </si>
  <si>
    <t>Center/ 25</t>
  </si>
  <si>
    <t>Rex &amp; LeAnn Haskins LLLP</t>
  </si>
  <si>
    <t>Kathleen Altena Rev Tr U/A/D</t>
  </si>
  <si>
    <t>15-25-301-001, 15-25-351-001</t>
  </si>
  <si>
    <t>Nassau/30</t>
  </si>
  <si>
    <t>City of Orange City</t>
  </si>
  <si>
    <t>Michael Leusink</t>
  </si>
  <si>
    <t>23-04-376-009, 23-04-451-007</t>
  </si>
  <si>
    <t>Sioux/21</t>
  </si>
  <si>
    <t>Geneva K. Van Kekerix</t>
  </si>
  <si>
    <t>Jeanette Van Kekerix Revocable Living Trust</t>
  </si>
  <si>
    <t>02-21-126-005, 0221176004</t>
  </si>
  <si>
    <t>Scott &amp; Erika Van Kekerix</t>
  </si>
  <si>
    <t>02-21-126-006, 0221176005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</si>
</sst>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8"/>
      <color indexed="1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2" fontId="2" fillId="0" borderId="1" xfId="2" applyNumberFormat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0" fontId="2" fillId="0" borderId="1" xfId="1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right"/>
    </xf>
    <xf numFmtId="2" fontId="3" fillId="0" borderId="1" xfId="2" applyNumberFormat="1" applyFont="1" applyBorder="1" applyAlignment="1">
      <alignment horizontal="right"/>
    </xf>
    <xf numFmtId="164" fontId="3" fillId="0" borderId="1" xfId="2" applyNumberFormat="1" applyFont="1" applyBorder="1" applyAlignment="1">
      <alignment horizontal="left"/>
    </xf>
    <xf numFmtId="0" fontId="3" fillId="0" borderId="1" xfId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2" applyNumberFormat="1" applyFont="1" applyFill="1" applyBorder="1" applyAlignment="1">
      <alignment horizontal="center"/>
    </xf>
    <xf numFmtId="2" fontId="3" fillId="0" borderId="1" xfId="2" applyNumberFormat="1" applyFont="1" applyFill="1" applyBorder="1" applyAlignment="1">
      <alignment horizontal="right"/>
    </xf>
    <xf numFmtId="164" fontId="3" fillId="0" borderId="1" xfId="2" applyNumberFormat="1" applyFont="1" applyFill="1" applyBorder="1" applyAlignment="1">
      <alignment horizontal="right"/>
    </xf>
    <xf numFmtId="164" fontId="3" fillId="0" borderId="1" xfId="2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0" fontId="4" fillId="0" borderId="1" xfId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6FAF-7790-484E-8178-FF2B70D32521}">
  <dimension ref="A1:I51"/>
  <sheetViews>
    <sheetView tabSelected="1" zoomScale="130" zoomScaleNormal="130" workbookViewId="0">
      <selection activeCell="D47" sqref="D47"/>
    </sheetView>
  </sheetViews>
  <sheetFormatPr defaultRowHeight="15" x14ac:dyDescent="0.25"/>
  <cols>
    <col min="1" max="1" width="11.85546875" bestFit="1" customWidth="1"/>
    <col min="2" max="2" width="8.7109375" bestFit="1" customWidth="1"/>
    <col min="3" max="3" width="9.85546875" bestFit="1" customWidth="1"/>
    <col min="4" max="4" width="6.140625" bestFit="1" customWidth="1"/>
    <col min="5" max="5" width="7.7109375" bestFit="1" customWidth="1"/>
    <col min="6" max="6" width="4.140625" bestFit="1" customWidth="1"/>
    <col min="7" max="7" width="34.28515625" customWidth="1"/>
    <col min="8" max="8" width="39.42578125" bestFit="1" customWidth="1"/>
    <col min="9" max="9" width="80.5703125" bestFit="1" customWidth="1"/>
  </cols>
  <sheetData>
    <row r="1" spans="1:9" s="8" customFormat="1" ht="11.2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  <c r="H1" s="2" t="s">
        <v>7</v>
      </c>
      <c r="I1" s="7" t="s">
        <v>8</v>
      </c>
    </row>
    <row r="2" spans="1:9" s="8" customFormat="1" ht="11.25" x14ac:dyDescent="0.2">
      <c r="A2" s="21" t="s">
        <v>119</v>
      </c>
      <c r="B2" s="22">
        <v>45114</v>
      </c>
      <c r="C2" s="23">
        <v>1388250</v>
      </c>
      <c r="D2" s="24">
        <v>84.49</v>
      </c>
      <c r="E2" s="25">
        <f>C2/D2</f>
        <v>16430.938572612144</v>
      </c>
      <c r="F2" s="26">
        <v>69</v>
      </c>
      <c r="G2" s="21" t="s">
        <v>120</v>
      </c>
      <c r="H2" s="21" t="s">
        <v>121</v>
      </c>
      <c r="I2" s="27" t="s">
        <v>122</v>
      </c>
    </row>
    <row r="3" spans="1:9" s="8" customFormat="1" ht="11.25" x14ac:dyDescent="0.2">
      <c r="A3" s="16" t="s">
        <v>95</v>
      </c>
      <c r="B3" s="10">
        <v>45012</v>
      </c>
      <c r="C3" s="17">
        <v>310000</v>
      </c>
      <c r="D3" s="18">
        <v>77.459999999999994</v>
      </c>
      <c r="E3" s="19">
        <v>4002</v>
      </c>
      <c r="F3" s="14">
        <v>92</v>
      </c>
      <c r="G3" s="16" t="s">
        <v>15</v>
      </c>
      <c r="H3" s="16" t="s">
        <v>96</v>
      </c>
      <c r="I3" s="15" t="s">
        <v>97</v>
      </c>
    </row>
    <row r="4" spans="1:9" s="8" customFormat="1" ht="11.25" x14ac:dyDescent="0.2">
      <c r="A4" s="16" t="s">
        <v>13</v>
      </c>
      <c r="B4" s="10">
        <v>44937</v>
      </c>
      <c r="C4" s="17">
        <v>256000</v>
      </c>
      <c r="D4" s="18">
        <v>80</v>
      </c>
      <c r="E4" s="19">
        <v>3200</v>
      </c>
      <c r="F4" s="14">
        <v>93</v>
      </c>
      <c r="G4" s="16" t="s">
        <v>14</v>
      </c>
      <c r="H4" s="16" t="s">
        <v>15</v>
      </c>
      <c r="I4" s="15" t="s">
        <v>16</v>
      </c>
    </row>
    <row r="5" spans="1:9" s="8" customFormat="1" ht="11.25" x14ac:dyDescent="0.2">
      <c r="A5" s="9" t="s">
        <v>81</v>
      </c>
      <c r="B5" s="10">
        <v>44998</v>
      </c>
      <c r="C5" s="11">
        <v>2171646</v>
      </c>
      <c r="D5" s="12">
        <v>97</v>
      </c>
      <c r="E5" s="13">
        <v>22390</v>
      </c>
      <c r="F5" s="14">
        <v>98</v>
      </c>
      <c r="G5" s="9" t="s">
        <v>82</v>
      </c>
      <c r="H5" s="9" t="s">
        <v>83</v>
      </c>
      <c r="I5" s="15" t="s">
        <v>84</v>
      </c>
    </row>
    <row r="6" spans="1:9" s="8" customFormat="1" ht="11.25" x14ac:dyDescent="0.2">
      <c r="A6" s="9" t="s">
        <v>85</v>
      </c>
      <c r="B6" s="10">
        <v>44998</v>
      </c>
      <c r="C6" s="11">
        <v>1459754</v>
      </c>
      <c r="D6" s="12">
        <v>66.150000000000006</v>
      </c>
      <c r="E6" s="13">
        <v>22067</v>
      </c>
      <c r="F6" s="14">
        <v>99</v>
      </c>
      <c r="G6" s="9" t="s">
        <v>82</v>
      </c>
      <c r="H6" s="9" t="s">
        <v>83</v>
      </c>
      <c r="I6" s="15" t="s">
        <v>86</v>
      </c>
    </row>
    <row r="7" spans="1:9" s="8" customFormat="1" ht="11.25" x14ac:dyDescent="0.2">
      <c r="A7" s="9" t="s">
        <v>87</v>
      </c>
      <c r="B7" s="10">
        <v>45000</v>
      </c>
      <c r="C7" s="11">
        <v>3631400</v>
      </c>
      <c r="D7" s="12">
        <v>155.41</v>
      </c>
      <c r="E7" s="13">
        <v>23367</v>
      </c>
      <c r="F7" s="14">
        <v>99</v>
      </c>
      <c r="G7" s="9" t="s">
        <v>88</v>
      </c>
      <c r="H7" s="9" t="s">
        <v>89</v>
      </c>
      <c r="I7" s="15" t="s">
        <v>90</v>
      </c>
    </row>
    <row r="8" spans="1:9" s="8" customFormat="1" ht="11.25" x14ac:dyDescent="0.2">
      <c r="A8" s="9" t="s">
        <v>165</v>
      </c>
      <c r="B8" s="10">
        <v>45278</v>
      </c>
      <c r="C8" s="11">
        <v>2103140</v>
      </c>
      <c r="D8" s="12">
        <v>77</v>
      </c>
      <c r="E8" s="13">
        <f>C8/D8</f>
        <v>27313.506493506495</v>
      </c>
      <c r="F8" s="14">
        <v>90</v>
      </c>
      <c r="G8" s="9" t="s">
        <v>166</v>
      </c>
      <c r="H8" s="9" t="s">
        <v>167</v>
      </c>
      <c r="I8" s="15" t="s">
        <v>168</v>
      </c>
    </row>
    <row r="9" spans="1:9" s="8" customFormat="1" ht="11.25" x14ac:dyDescent="0.2">
      <c r="A9" s="9" t="s">
        <v>56</v>
      </c>
      <c r="B9" s="10">
        <v>44982</v>
      </c>
      <c r="C9" s="11">
        <v>1211592</v>
      </c>
      <c r="D9" s="12">
        <v>79.709999999999994</v>
      </c>
      <c r="E9" s="13">
        <f>C9/D9</f>
        <v>15200.000000000002</v>
      </c>
      <c r="F9" s="14">
        <v>89</v>
      </c>
      <c r="G9" s="9" t="s">
        <v>57</v>
      </c>
      <c r="H9" s="9" t="s">
        <v>58</v>
      </c>
      <c r="I9" s="15" t="s">
        <v>59</v>
      </c>
    </row>
    <row r="10" spans="1:9" s="8" customFormat="1" ht="11.25" x14ac:dyDescent="0.2">
      <c r="A10" s="9" t="s">
        <v>56</v>
      </c>
      <c r="B10" s="10">
        <v>44982</v>
      </c>
      <c r="C10" s="11">
        <v>1947489</v>
      </c>
      <c r="D10" s="12">
        <v>125.16</v>
      </c>
      <c r="E10" s="13">
        <f>C10/D10</f>
        <v>15559.995206136145</v>
      </c>
      <c r="F10" s="14">
        <v>87</v>
      </c>
      <c r="G10" s="9" t="s">
        <v>60</v>
      </c>
      <c r="H10" s="9" t="s">
        <v>61</v>
      </c>
      <c r="I10" s="15" t="s">
        <v>62</v>
      </c>
    </row>
    <row r="11" spans="1:9" s="8" customFormat="1" ht="11.25" x14ac:dyDescent="0.2">
      <c r="A11" s="9" t="s">
        <v>149</v>
      </c>
      <c r="B11" s="10">
        <v>45230</v>
      </c>
      <c r="C11" s="11">
        <v>755040</v>
      </c>
      <c r="D11" s="12">
        <v>44.09</v>
      </c>
      <c r="E11" s="13">
        <f>C11/D11</f>
        <v>17124.971648899977</v>
      </c>
      <c r="F11" s="14">
        <v>90</v>
      </c>
      <c r="G11" s="9" t="s">
        <v>150</v>
      </c>
      <c r="H11" s="9" t="s">
        <v>151</v>
      </c>
      <c r="I11" s="15" t="s">
        <v>152</v>
      </c>
    </row>
    <row r="12" spans="1:9" s="8" customFormat="1" ht="11.25" x14ac:dyDescent="0.2">
      <c r="A12" s="9" t="s">
        <v>157</v>
      </c>
      <c r="B12" s="10">
        <v>45261</v>
      </c>
      <c r="C12" s="11">
        <v>1652000</v>
      </c>
      <c r="D12" s="12">
        <v>118</v>
      </c>
      <c r="E12" s="13">
        <f>C12/D12</f>
        <v>14000</v>
      </c>
      <c r="F12" s="14">
        <v>83</v>
      </c>
      <c r="G12" s="9" t="s">
        <v>158</v>
      </c>
      <c r="H12" s="9" t="s">
        <v>159</v>
      </c>
      <c r="I12" s="15" t="s">
        <v>160</v>
      </c>
    </row>
    <row r="13" spans="1:9" s="8" customFormat="1" ht="11.25" x14ac:dyDescent="0.2">
      <c r="A13" s="9" t="s">
        <v>63</v>
      </c>
      <c r="B13" s="10">
        <v>44982</v>
      </c>
      <c r="C13" s="11">
        <v>1350000</v>
      </c>
      <c r="D13" s="12">
        <v>60</v>
      </c>
      <c r="E13" s="13">
        <f>C13/D13</f>
        <v>22500</v>
      </c>
      <c r="F13" s="14">
        <v>93</v>
      </c>
      <c r="G13" s="9" t="s">
        <v>64</v>
      </c>
      <c r="H13" s="9" t="s">
        <v>65</v>
      </c>
      <c r="I13" s="15" t="s">
        <v>66</v>
      </c>
    </row>
    <row r="14" spans="1:9" s="8" customFormat="1" ht="11.25" x14ac:dyDescent="0.2">
      <c r="A14" s="9" t="s">
        <v>63</v>
      </c>
      <c r="B14" s="10">
        <v>44982</v>
      </c>
      <c r="C14" s="11">
        <v>1427888</v>
      </c>
      <c r="D14" s="12">
        <v>92.72</v>
      </c>
      <c r="E14" s="13">
        <f>C14/D14</f>
        <v>15400</v>
      </c>
      <c r="F14" s="14">
        <v>91</v>
      </c>
      <c r="G14" s="9" t="s">
        <v>67</v>
      </c>
      <c r="H14" s="9" t="s">
        <v>65</v>
      </c>
      <c r="I14" s="15" t="s">
        <v>68</v>
      </c>
    </row>
    <row r="15" spans="1:9" s="8" customFormat="1" ht="11.25" x14ac:dyDescent="0.2">
      <c r="A15" s="9" t="s">
        <v>136</v>
      </c>
      <c r="B15" s="10">
        <v>45209</v>
      </c>
      <c r="C15" s="11">
        <v>40875</v>
      </c>
      <c r="D15" s="12">
        <v>5.45</v>
      </c>
      <c r="E15" s="13">
        <v>7500</v>
      </c>
      <c r="F15" s="14">
        <v>49</v>
      </c>
      <c r="G15" s="9" t="s">
        <v>137</v>
      </c>
      <c r="H15" s="9" t="s">
        <v>120</v>
      </c>
      <c r="I15" s="15" t="s">
        <v>138</v>
      </c>
    </row>
    <row r="16" spans="1:9" s="8" customFormat="1" ht="11.25" x14ac:dyDescent="0.2">
      <c r="A16" s="9" t="s">
        <v>136</v>
      </c>
      <c r="B16" s="10">
        <v>45210</v>
      </c>
      <c r="C16" s="11">
        <v>150000</v>
      </c>
      <c r="D16" s="12">
        <v>17.829999999999998</v>
      </c>
      <c r="E16" s="13">
        <v>8413</v>
      </c>
      <c r="F16" s="14">
        <v>77</v>
      </c>
      <c r="G16" s="9" t="s">
        <v>137</v>
      </c>
      <c r="H16" s="9" t="s">
        <v>139</v>
      </c>
      <c r="I16" s="15" t="s">
        <v>140</v>
      </c>
    </row>
    <row r="17" spans="1:9" s="8" customFormat="1" ht="11.25" x14ac:dyDescent="0.2">
      <c r="A17" s="9" t="s">
        <v>132</v>
      </c>
      <c r="B17" s="10">
        <v>45182</v>
      </c>
      <c r="C17" s="11">
        <v>375000</v>
      </c>
      <c r="D17" s="12">
        <v>52.56</v>
      </c>
      <c r="E17" s="13">
        <f>C17/D17</f>
        <v>7134.7031963470317</v>
      </c>
      <c r="F17" s="14">
        <v>90</v>
      </c>
      <c r="G17" s="9" t="s">
        <v>133</v>
      </c>
      <c r="H17" s="9" t="s">
        <v>134</v>
      </c>
      <c r="I17" s="15" t="s">
        <v>135</v>
      </c>
    </row>
    <row r="18" spans="1:9" s="8" customFormat="1" ht="11.25" x14ac:dyDescent="0.2">
      <c r="A18" s="9" t="s">
        <v>69</v>
      </c>
      <c r="B18" s="10">
        <v>44988</v>
      </c>
      <c r="C18" s="11">
        <v>1560000</v>
      </c>
      <c r="D18" s="12">
        <v>130</v>
      </c>
      <c r="E18" s="13">
        <f>C18/D18</f>
        <v>12000</v>
      </c>
      <c r="F18" s="14">
        <v>44</v>
      </c>
      <c r="G18" s="9" t="s">
        <v>70</v>
      </c>
      <c r="H18" s="9" t="s">
        <v>71</v>
      </c>
      <c r="I18" s="15" t="s">
        <v>72</v>
      </c>
    </row>
    <row r="19" spans="1:9" s="8" customFormat="1" ht="11.25" x14ac:dyDescent="0.2">
      <c r="A19" s="9" t="s">
        <v>127</v>
      </c>
      <c r="B19" s="10">
        <v>45134</v>
      </c>
      <c r="C19" s="11">
        <v>2270295</v>
      </c>
      <c r="D19" s="12">
        <v>161.41</v>
      </c>
      <c r="E19" s="13">
        <f>C19/D19</f>
        <v>14065.392478780745</v>
      </c>
      <c r="F19" s="14">
        <v>51</v>
      </c>
      <c r="G19" s="9" t="s">
        <v>121</v>
      </c>
      <c r="H19" s="9" t="s">
        <v>128</v>
      </c>
      <c r="I19" s="15" t="s">
        <v>129</v>
      </c>
    </row>
    <row r="20" spans="1:9" s="8" customFormat="1" ht="11.25" x14ac:dyDescent="0.2">
      <c r="A20" s="9" t="s">
        <v>127</v>
      </c>
      <c r="B20" s="10">
        <v>45134</v>
      </c>
      <c r="C20" s="11">
        <v>10000</v>
      </c>
      <c r="D20" s="12">
        <v>1.51</v>
      </c>
      <c r="E20" s="13">
        <f>C20/D20</f>
        <v>6622.5165562913908</v>
      </c>
      <c r="F20" s="14">
        <v>41</v>
      </c>
      <c r="G20" s="9" t="s">
        <v>130</v>
      </c>
      <c r="H20" s="9" t="s">
        <v>128</v>
      </c>
      <c r="I20" s="15" t="s">
        <v>131</v>
      </c>
    </row>
    <row r="21" spans="1:9" s="8" customFormat="1" ht="11.25" x14ac:dyDescent="0.2">
      <c r="A21" s="9" t="s">
        <v>104</v>
      </c>
      <c r="B21" s="10">
        <v>45047</v>
      </c>
      <c r="C21" s="11">
        <v>2803710</v>
      </c>
      <c r="D21" s="12">
        <v>133.51</v>
      </c>
      <c r="E21" s="13">
        <f>C21/D21</f>
        <v>21000</v>
      </c>
      <c r="F21" s="14">
        <v>93</v>
      </c>
      <c r="G21" s="9" t="s">
        <v>105</v>
      </c>
      <c r="H21" s="9" t="s">
        <v>106</v>
      </c>
      <c r="I21" s="15" t="s">
        <v>107</v>
      </c>
    </row>
    <row r="22" spans="1:9" s="8" customFormat="1" ht="11.25" x14ac:dyDescent="0.2">
      <c r="A22" s="9" t="s">
        <v>32</v>
      </c>
      <c r="B22" s="10">
        <v>44957</v>
      </c>
      <c r="C22" s="11">
        <v>1731000</v>
      </c>
      <c r="D22" s="12">
        <v>75</v>
      </c>
      <c r="E22" s="13">
        <f>C22/D22</f>
        <v>23080</v>
      </c>
      <c r="F22" s="14">
        <v>96</v>
      </c>
      <c r="G22" s="9" t="s">
        <v>33</v>
      </c>
      <c r="H22" s="9" t="s">
        <v>34</v>
      </c>
      <c r="I22" s="15" t="s">
        <v>35</v>
      </c>
    </row>
    <row r="23" spans="1:9" s="8" customFormat="1" ht="11.25" x14ac:dyDescent="0.2">
      <c r="A23" s="9" t="s">
        <v>36</v>
      </c>
      <c r="B23" s="10">
        <v>44957</v>
      </c>
      <c r="C23" s="11">
        <v>1731000</v>
      </c>
      <c r="D23" s="12">
        <v>75</v>
      </c>
      <c r="E23" s="13">
        <f>C23/D23</f>
        <v>23080</v>
      </c>
      <c r="F23" s="14">
        <v>96</v>
      </c>
      <c r="G23" s="9" t="s">
        <v>33</v>
      </c>
      <c r="H23" s="9" t="s">
        <v>34</v>
      </c>
      <c r="I23" s="15" t="s">
        <v>37</v>
      </c>
    </row>
    <row r="24" spans="1:9" s="8" customFormat="1" ht="11.25" x14ac:dyDescent="0.2">
      <c r="A24" s="9" t="s">
        <v>161</v>
      </c>
      <c r="B24" s="10">
        <v>45274</v>
      </c>
      <c r="C24" s="11">
        <v>1716000</v>
      </c>
      <c r="D24" s="12">
        <f>39+39</f>
        <v>78</v>
      </c>
      <c r="E24" s="13">
        <f>C24/D24</f>
        <v>22000</v>
      </c>
      <c r="F24" s="14">
        <v>90</v>
      </c>
      <c r="G24" s="9" t="s">
        <v>162</v>
      </c>
      <c r="H24" s="9" t="s">
        <v>163</v>
      </c>
      <c r="I24" s="15" t="s">
        <v>164</v>
      </c>
    </row>
    <row r="25" spans="1:9" s="8" customFormat="1" ht="11.25" x14ac:dyDescent="0.2">
      <c r="A25" s="9" t="s">
        <v>28</v>
      </c>
      <c r="B25" s="10">
        <v>44954</v>
      </c>
      <c r="C25" s="11">
        <v>711200</v>
      </c>
      <c r="D25" s="12">
        <v>71.12</v>
      </c>
      <c r="E25" s="13">
        <v>10000</v>
      </c>
      <c r="F25" s="14">
        <v>77</v>
      </c>
      <c r="G25" s="9" t="s">
        <v>29</v>
      </c>
      <c r="H25" s="9" t="s">
        <v>30</v>
      </c>
      <c r="I25" s="15" t="s">
        <v>31</v>
      </c>
    </row>
    <row r="26" spans="1:9" s="8" customFormat="1" ht="11.25" x14ac:dyDescent="0.2">
      <c r="A26" s="9" t="s">
        <v>73</v>
      </c>
      <c r="B26" s="10">
        <v>44991</v>
      </c>
      <c r="C26" s="11">
        <v>240000</v>
      </c>
      <c r="D26" s="12">
        <v>15</v>
      </c>
      <c r="E26" s="13">
        <f>C26/D26</f>
        <v>16000</v>
      </c>
      <c r="F26" s="14">
        <v>95</v>
      </c>
      <c r="G26" s="9" t="s">
        <v>74</v>
      </c>
      <c r="H26" s="9" t="s">
        <v>75</v>
      </c>
      <c r="I26" s="15" t="s">
        <v>76</v>
      </c>
    </row>
    <row r="27" spans="1:9" s="8" customFormat="1" ht="11.25" x14ac:dyDescent="0.2">
      <c r="A27" s="9" t="s">
        <v>42</v>
      </c>
      <c r="B27" s="10">
        <v>44963</v>
      </c>
      <c r="C27" s="11">
        <v>1464272</v>
      </c>
      <c r="D27" s="12">
        <v>79.58</v>
      </c>
      <c r="E27" s="13">
        <f>C27/D27</f>
        <v>18400</v>
      </c>
      <c r="F27" s="14">
        <v>90</v>
      </c>
      <c r="G27" s="9" t="s">
        <v>43</v>
      </c>
      <c r="H27" s="9" t="s">
        <v>40</v>
      </c>
      <c r="I27" s="15" t="s">
        <v>44</v>
      </c>
    </row>
    <row r="28" spans="1:9" s="8" customFormat="1" ht="11.25" x14ac:dyDescent="0.2">
      <c r="A28" s="9" t="s">
        <v>38</v>
      </c>
      <c r="B28" s="10">
        <v>44958</v>
      </c>
      <c r="C28" s="11">
        <v>728640</v>
      </c>
      <c r="D28" s="12">
        <v>63.36</v>
      </c>
      <c r="E28" s="13">
        <f>C28/D28</f>
        <v>11500</v>
      </c>
      <c r="F28" s="14">
        <v>80</v>
      </c>
      <c r="G28" s="9" t="s">
        <v>39</v>
      </c>
      <c r="H28" s="9" t="s">
        <v>40</v>
      </c>
      <c r="I28" s="15" t="s">
        <v>41</v>
      </c>
    </row>
    <row r="29" spans="1:9" s="8" customFormat="1" ht="11.25" x14ac:dyDescent="0.2">
      <c r="A29" s="9" t="s">
        <v>169</v>
      </c>
      <c r="B29" s="10">
        <v>45281</v>
      </c>
      <c r="C29" s="11">
        <v>539046</v>
      </c>
      <c r="D29" s="12">
        <f>12.59+9.74</f>
        <v>22.33</v>
      </c>
      <c r="E29" s="13">
        <f>C29/D29</f>
        <v>24139.99104343932</v>
      </c>
      <c r="F29" s="14">
        <v>93</v>
      </c>
      <c r="G29" s="9" t="s">
        <v>170</v>
      </c>
      <c r="H29" s="9" t="s">
        <v>171</v>
      </c>
      <c r="I29" s="15" t="s">
        <v>172</v>
      </c>
    </row>
    <row r="30" spans="1:9" s="8" customFormat="1" ht="11.25" x14ac:dyDescent="0.2">
      <c r="A30" s="9" t="s">
        <v>141</v>
      </c>
      <c r="B30" s="10">
        <v>45225</v>
      </c>
      <c r="C30" s="11">
        <v>465000</v>
      </c>
      <c r="D30" s="12">
        <v>37.21</v>
      </c>
      <c r="E30" s="13">
        <f>C30/D30</f>
        <v>12496.640687987099</v>
      </c>
      <c r="F30" s="14">
        <v>75</v>
      </c>
      <c r="G30" s="9" t="s">
        <v>142</v>
      </c>
      <c r="H30" s="9" t="s">
        <v>143</v>
      </c>
      <c r="I30" s="15" t="s">
        <v>144</v>
      </c>
    </row>
    <row r="31" spans="1:9" s="8" customFormat="1" ht="11.25" x14ac:dyDescent="0.2">
      <c r="A31" s="9" t="s">
        <v>110</v>
      </c>
      <c r="B31" s="10">
        <v>45092</v>
      </c>
      <c r="C31" s="11">
        <v>1760440</v>
      </c>
      <c r="D31" s="18">
        <v>79</v>
      </c>
      <c r="E31" s="20">
        <f>C31/D31</f>
        <v>22284.050632911392</v>
      </c>
      <c r="F31" s="14">
        <v>94</v>
      </c>
      <c r="G31" s="9" t="s">
        <v>111</v>
      </c>
      <c r="H31" s="9" t="s">
        <v>112</v>
      </c>
      <c r="I31" s="15" t="s">
        <v>113</v>
      </c>
    </row>
    <row r="32" spans="1:9" s="8" customFormat="1" ht="11.25" x14ac:dyDescent="0.2">
      <c r="A32" s="9" t="s">
        <v>123</v>
      </c>
      <c r="B32" s="10">
        <v>45126</v>
      </c>
      <c r="C32" s="11">
        <v>1245100</v>
      </c>
      <c r="D32" s="18">
        <v>124.51</v>
      </c>
      <c r="E32" s="20">
        <f>C32/D32</f>
        <v>10000</v>
      </c>
      <c r="F32" s="14">
        <v>87</v>
      </c>
      <c r="G32" s="9" t="s">
        <v>124</v>
      </c>
      <c r="H32" s="9" t="s">
        <v>125</v>
      </c>
      <c r="I32" s="15" t="s">
        <v>126</v>
      </c>
    </row>
    <row r="33" spans="1:9" s="8" customFormat="1" ht="11.25" x14ac:dyDescent="0.2">
      <c r="A33" s="9" t="s">
        <v>21</v>
      </c>
      <c r="B33" s="10">
        <v>44951</v>
      </c>
      <c r="C33" s="11">
        <v>630158</v>
      </c>
      <c r="D33" s="12">
        <v>40.01</v>
      </c>
      <c r="E33" s="13">
        <f>C33/D33</f>
        <v>15750.012496875783</v>
      </c>
      <c r="F33" s="14">
        <v>73</v>
      </c>
      <c r="G33" s="9" t="s">
        <v>22</v>
      </c>
      <c r="H33" s="9" t="s">
        <v>23</v>
      </c>
      <c r="I33" s="15" t="s">
        <v>24</v>
      </c>
    </row>
    <row r="34" spans="1:9" s="8" customFormat="1" ht="11.25" x14ac:dyDescent="0.2">
      <c r="A34" s="9" t="s">
        <v>98</v>
      </c>
      <c r="B34" s="10">
        <v>45044</v>
      </c>
      <c r="C34" s="11">
        <v>1074600</v>
      </c>
      <c r="D34" s="12">
        <v>71.64</v>
      </c>
      <c r="E34" s="13">
        <f>C34/D34</f>
        <v>15000</v>
      </c>
      <c r="F34" s="14">
        <v>75</v>
      </c>
      <c r="G34" s="9" t="s">
        <v>99</v>
      </c>
      <c r="H34" s="9" t="s">
        <v>100</v>
      </c>
      <c r="I34" s="15" t="s">
        <v>101</v>
      </c>
    </row>
    <row r="35" spans="1:9" s="8" customFormat="1" ht="11.25" x14ac:dyDescent="0.2">
      <c r="A35" s="9" t="s">
        <v>98</v>
      </c>
      <c r="B35" s="10">
        <v>45044</v>
      </c>
      <c r="C35" s="11">
        <v>1058550</v>
      </c>
      <c r="D35" s="12">
        <v>70.569999999999993</v>
      </c>
      <c r="E35" s="13">
        <f>C35/D35</f>
        <v>15000.000000000002</v>
      </c>
      <c r="F35" s="14">
        <v>78</v>
      </c>
      <c r="G35" s="9" t="s">
        <v>102</v>
      </c>
      <c r="H35" s="9" t="s">
        <v>100</v>
      </c>
      <c r="I35" s="15" t="s">
        <v>103</v>
      </c>
    </row>
    <row r="36" spans="1:9" s="8" customFormat="1" ht="11.25" x14ac:dyDescent="0.2">
      <c r="A36" s="9" t="s">
        <v>9</v>
      </c>
      <c r="B36" s="10">
        <v>44930</v>
      </c>
      <c r="C36" s="11">
        <v>1367550</v>
      </c>
      <c r="D36" s="12">
        <v>89.73</v>
      </c>
      <c r="E36" s="13">
        <f>C36/D36</f>
        <v>15240.722166499498</v>
      </c>
      <c r="F36" s="14">
        <v>56</v>
      </c>
      <c r="G36" s="9" t="s">
        <v>10</v>
      </c>
      <c r="H36" s="9" t="s">
        <v>11</v>
      </c>
      <c r="I36" s="15" t="s">
        <v>12</v>
      </c>
    </row>
    <row r="37" spans="1:9" s="8" customFormat="1" ht="11.25" x14ac:dyDescent="0.2">
      <c r="A37" s="9" t="s">
        <v>45</v>
      </c>
      <c r="B37" s="10">
        <v>44967</v>
      </c>
      <c r="C37" s="11">
        <v>1311136</v>
      </c>
      <c r="D37" s="12">
        <v>86.34</v>
      </c>
      <c r="E37" s="13">
        <f>C37/D37</f>
        <v>15185.730831596014</v>
      </c>
      <c r="F37" s="14">
        <v>90</v>
      </c>
      <c r="G37" s="9" t="s">
        <v>46</v>
      </c>
      <c r="H37" s="9" t="s">
        <v>47</v>
      </c>
      <c r="I37" s="15" t="s">
        <v>48</v>
      </c>
    </row>
    <row r="38" spans="1:9" s="8" customFormat="1" ht="11.25" x14ac:dyDescent="0.2">
      <c r="A38" s="9" t="s">
        <v>49</v>
      </c>
      <c r="B38" s="10">
        <v>44980</v>
      </c>
      <c r="C38" s="11">
        <v>1539384</v>
      </c>
      <c r="D38" s="12">
        <v>82.32</v>
      </c>
      <c r="E38" s="13">
        <f>C38/D38</f>
        <v>18700</v>
      </c>
      <c r="F38" s="14">
        <v>70</v>
      </c>
      <c r="G38" s="9" t="s">
        <v>50</v>
      </c>
      <c r="H38" s="9" t="s">
        <v>51</v>
      </c>
      <c r="I38" s="15" t="s">
        <v>52</v>
      </c>
    </row>
    <row r="39" spans="1:9" s="8" customFormat="1" ht="12" customHeight="1" x14ac:dyDescent="0.2">
      <c r="A39" s="9" t="s">
        <v>145</v>
      </c>
      <c r="B39" s="10">
        <v>45226</v>
      </c>
      <c r="C39" s="11">
        <v>718539</v>
      </c>
      <c r="D39" s="12">
        <v>32.81</v>
      </c>
      <c r="E39" s="13">
        <f>C39/D39</f>
        <v>21900</v>
      </c>
      <c r="F39" s="14">
        <v>73</v>
      </c>
      <c r="G39" s="9" t="s">
        <v>146</v>
      </c>
      <c r="H39" s="9" t="s">
        <v>147</v>
      </c>
      <c r="I39" s="15" t="s">
        <v>148</v>
      </c>
    </row>
    <row r="40" spans="1:9" s="8" customFormat="1" ht="11.25" x14ac:dyDescent="0.2">
      <c r="A40" s="9" t="s">
        <v>53</v>
      </c>
      <c r="B40" s="10">
        <v>44980</v>
      </c>
      <c r="C40" s="11">
        <v>1458787</v>
      </c>
      <c r="D40" s="12">
        <v>78.010000000000005</v>
      </c>
      <c r="E40" s="13">
        <f>C40/D40</f>
        <v>18700</v>
      </c>
      <c r="F40" s="14">
        <v>75</v>
      </c>
      <c r="G40" s="9" t="s">
        <v>54</v>
      </c>
      <c r="H40" s="9" t="s">
        <v>51</v>
      </c>
      <c r="I40" s="15" t="s">
        <v>55</v>
      </c>
    </row>
    <row r="41" spans="1:9" s="8" customFormat="1" ht="11.25" x14ac:dyDescent="0.2">
      <c r="A41" s="9" t="s">
        <v>53</v>
      </c>
      <c r="B41" s="10">
        <v>44980</v>
      </c>
      <c r="C41" s="11">
        <v>1539384</v>
      </c>
      <c r="D41" s="12">
        <v>82.32</v>
      </c>
      <c r="E41" s="13">
        <f>C41/D41</f>
        <v>18700</v>
      </c>
      <c r="F41" s="14">
        <v>70</v>
      </c>
      <c r="G41" s="9" t="s">
        <v>50</v>
      </c>
      <c r="H41" s="9" t="s">
        <v>51</v>
      </c>
      <c r="I41" s="15" t="s">
        <v>52</v>
      </c>
    </row>
    <row r="42" spans="1:9" s="8" customFormat="1" ht="11.25" x14ac:dyDescent="0.2">
      <c r="A42" s="9" t="s">
        <v>77</v>
      </c>
      <c r="B42" s="10">
        <v>44995</v>
      </c>
      <c r="C42" s="11">
        <v>980000</v>
      </c>
      <c r="D42" s="12">
        <v>71.8</v>
      </c>
      <c r="E42" s="13">
        <f>C42/D42</f>
        <v>13649.025069637884</v>
      </c>
      <c r="F42" s="14">
        <v>65</v>
      </c>
      <c r="G42" s="9" t="s">
        <v>78</v>
      </c>
      <c r="H42" s="9" t="s">
        <v>79</v>
      </c>
      <c r="I42" s="15" t="s">
        <v>80</v>
      </c>
    </row>
    <row r="43" spans="1:9" s="8" customFormat="1" ht="11.25" x14ac:dyDescent="0.2">
      <c r="A43" s="9" t="s">
        <v>173</v>
      </c>
      <c r="B43" s="10">
        <v>45289</v>
      </c>
      <c r="C43" s="11">
        <v>534125</v>
      </c>
      <c r="D43" s="12">
        <v>24.63</v>
      </c>
      <c r="E43" s="13">
        <f>C43/D43</f>
        <v>21685.952090946001</v>
      </c>
      <c r="F43" s="14">
        <v>69</v>
      </c>
      <c r="G43" s="9" t="s">
        <v>174</v>
      </c>
      <c r="H43" s="9" t="s">
        <v>175</v>
      </c>
      <c r="I43" s="15" t="s">
        <v>176</v>
      </c>
    </row>
    <row r="44" spans="1:9" s="8" customFormat="1" ht="11.25" x14ac:dyDescent="0.2">
      <c r="A44" s="9" t="s">
        <v>173</v>
      </c>
      <c r="B44" s="10">
        <v>45289</v>
      </c>
      <c r="C44" s="11">
        <v>534125</v>
      </c>
      <c r="D44" s="12">
        <v>24.63</v>
      </c>
      <c r="E44" s="13">
        <f>C44/D44</f>
        <v>21685.952090946001</v>
      </c>
      <c r="F44" s="14">
        <v>68</v>
      </c>
      <c r="G44" s="9" t="s">
        <v>177</v>
      </c>
      <c r="H44" s="9" t="s">
        <v>175</v>
      </c>
      <c r="I44" s="15" t="s">
        <v>178</v>
      </c>
    </row>
    <row r="45" spans="1:9" s="8" customFormat="1" ht="11.25" x14ac:dyDescent="0.2">
      <c r="A45" s="9" t="s">
        <v>114</v>
      </c>
      <c r="B45" s="10">
        <v>45098</v>
      </c>
      <c r="C45" s="11">
        <v>2169315</v>
      </c>
      <c r="D45" s="12">
        <v>157.16</v>
      </c>
      <c r="E45" s="13">
        <f>C45/D45</f>
        <v>13803.226011707813</v>
      </c>
      <c r="F45" s="14">
        <v>68</v>
      </c>
      <c r="G45" s="9" t="s">
        <v>115</v>
      </c>
      <c r="H45" s="9" t="s">
        <v>116</v>
      </c>
      <c r="I45" s="15" t="s">
        <v>117</v>
      </c>
    </row>
    <row r="46" spans="1:9" s="8" customFormat="1" ht="11.25" x14ac:dyDescent="0.2">
      <c r="A46" s="9" t="s">
        <v>114</v>
      </c>
      <c r="B46" s="10">
        <v>45098</v>
      </c>
      <c r="C46" s="11">
        <v>4841400</v>
      </c>
      <c r="D46" s="12">
        <v>271.38</v>
      </c>
      <c r="E46" s="13">
        <f>C46/D46</f>
        <v>17839.929250497458</v>
      </c>
      <c r="F46" s="14">
        <v>56</v>
      </c>
      <c r="G46" s="9" t="s">
        <v>115</v>
      </c>
      <c r="H46" s="9" t="s">
        <v>116</v>
      </c>
      <c r="I46" s="15" t="s">
        <v>118</v>
      </c>
    </row>
    <row r="47" spans="1:9" s="8" customFormat="1" ht="11.25" x14ac:dyDescent="0.2">
      <c r="A47" s="9" t="s">
        <v>17</v>
      </c>
      <c r="B47" s="10">
        <v>44950</v>
      </c>
      <c r="C47" s="11">
        <v>1760880</v>
      </c>
      <c r="D47" s="12">
        <v>73.37</v>
      </c>
      <c r="E47" s="13">
        <f>C47/D47</f>
        <v>24000</v>
      </c>
      <c r="F47" s="14">
        <v>96</v>
      </c>
      <c r="G47" s="9" t="s">
        <v>18</v>
      </c>
      <c r="H47" s="9" t="s">
        <v>19</v>
      </c>
      <c r="I47" s="15" t="s">
        <v>20</v>
      </c>
    </row>
    <row r="48" spans="1:9" s="8" customFormat="1" ht="11.25" x14ac:dyDescent="0.2">
      <c r="A48" s="9" t="s">
        <v>25</v>
      </c>
      <c r="B48" s="10">
        <v>44953</v>
      </c>
      <c r="C48" s="11">
        <v>2268860</v>
      </c>
      <c r="D48" s="12">
        <v>103.13</v>
      </c>
      <c r="E48" s="13">
        <v>22000</v>
      </c>
      <c r="F48" s="14">
        <v>93</v>
      </c>
      <c r="G48" s="9" t="s">
        <v>26</v>
      </c>
      <c r="H48" s="9" t="s">
        <v>19</v>
      </c>
      <c r="I48" s="15" t="s">
        <v>27</v>
      </c>
    </row>
    <row r="49" spans="1:9" s="8" customFormat="1" ht="11.25" x14ac:dyDescent="0.2">
      <c r="A49" s="9" t="s">
        <v>153</v>
      </c>
      <c r="B49" s="10">
        <v>45245</v>
      </c>
      <c r="C49" s="11">
        <v>680000</v>
      </c>
      <c r="D49" s="12">
        <v>32.04</v>
      </c>
      <c r="E49" s="13">
        <f>C49/D49</f>
        <v>21223.470661672909</v>
      </c>
      <c r="F49" s="14">
        <v>95</v>
      </c>
      <c r="G49" s="9" t="s">
        <v>154</v>
      </c>
      <c r="H49" s="9" t="s">
        <v>155</v>
      </c>
      <c r="I49" s="15" t="s">
        <v>156</v>
      </c>
    </row>
    <row r="50" spans="1:9" s="8" customFormat="1" ht="11.25" x14ac:dyDescent="0.2">
      <c r="A50" s="9" t="s">
        <v>91</v>
      </c>
      <c r="B50" s="10">
        <v>45001</v>
      </c>
      <c r="C50" s="11">
        <v>2250000</v>
      </c>
      <c r="D50" s="12">
        <v>100</v>
      </c>
      <c r="E50" s="13">
        <f>C50/D50</f>
        <v>22500</v>
      </c>
      <c r="F50" s="14">
        <v>96</v>
      </c>
      <c r="G50" s="9" t="s">
        <v>92</v>
      </c>
      <c r="H50" s="9" t="s">
        <v>93</v>
      </c>
      <c r="I50" s="15" t="s">
        <v>94</v>
      </c>
    </row>
    <row r="51" spans="1:9" s="8" customFormat="1" ht="11.25" x14ac:dyDescent="0.2">
      <c r="A51" s="9" t="s">
        <v>108</v>
      </c>
      <c r="B51" s="10">
        <v>45048</v>
      </c>
      <c r="C51" s="11">
        <v>3309465</v>
      </c>
      <c r="D51" s="12">
        <v>100</v>
      </c>
      <c r="E51" s="13">
        <f>C51/D51</f>
        <v>33094.65</v>
      </c>
      <c r="F51" s="14">
        <v>96</v>
      </c>
      <c r="G51" s="9" t="s">
        <v>109</v>
      </c>
      <c r="H51" s="9" t="s">
        <v>92</v>
      </c>
      <c r="I51" s="15" t="s">
        <v>94</v>
      </c>
    </row>
  </sheetData>
  <sortState xmlns:xlrd2="http://schemas.microsoft.com/office/spreadsheetml/2017/richdata2" ref="A2:I51">
    <sortCondition ref="A1:A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Dykstra</dc:creator>
  <cp:lastModifiedBy>Jonathan Dykstra</cp:lastModifiedBy>
  <dcterms:created xsi:type="dcterms:W3CDTF">2025-07-01T16:28:54Z</dcterms:created>
  <dcterms:modified xsi:type="dcterms:W3CDTF">2025-07-01T16:32:35Z</dcterms:modified>
</cp:coreProperties>
</file>